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СТ-ТС.27" sheetId="1" r:id="rId1"/>
  </sheets>
  <externalReferences>
    <externalReference r:id="rId2"/>
  </externalReferences>
  <definedNames>
    <definedName name="COMPANY">[1]Титульный!$F$14</definedName>
    <definedName name="FORMCODE">[1]TSheet!$C$2</definedName>
    <definedName name="FORMID">[1]TSheet!$C$1</definedName>
    <definedName name="FORMNAME">[1]TSheet!$C$3</definedName>
    <definedName name="ID">[1]Титульный!$A$1</definedName>
    <definedName name="KIND_ACTIVITY">[1]Титульный!$F$20</definedName>
    <definedName name="METHOD">[1]TSheet!$L$2:$L$5</definedName>
    <definedName name="PARAM">[1]TSheet!$N$2:$N$9</definedName>
    <definedName name="PF">[1]Титульный!$F$18</definedName>
    <definedName name="PLANFACT">[1]TSheet!$G$2:$G$4</definedName>
    <definedName name="PUBL">[1]TSheet!$P$2:$P$3</definedName>
    <definedName name="VERSION">[1]TSheet!$C$4</definedName>
    <definedName name="YEAR_PERIOD">[1]Титульный!$F$23</definedName>
    <definedName name="Год">[1]TSheet!$E$2:$E$10</definedName>
    <definedName name="_xlnm.Print_Area" localSheetId="0">'СТ-ТС.27'!$D$4:$I$28</definedName>
  </definedNames>
  <calcPr calcId="145621"/>
</workbook>
</file>

<file path=xl/calcChain.xml><?xml version="1.0" encoding="utf-8"?>
<calcChain xmlns="http://schemas.openxmlformats.org/spreadsheetml/2006/main">
  <c r="A23" i="1" l="1"/>
  <c r="E22" i="1"/>
  <c r="B22" i="1"/>
  <c r="A22" i="1"/>
  <c r="E21" i="1"/>
  <c r="B21" i="1"/>
  <c r="G20" i="1"/>
  <c r="A19" i="1"/>
  <c r="E18" i="1"/>
  <c r="B18" i="1"/>
  <c r="A18" i="1"/>
  <c r="E17" i="1"/>
  <c r="B17" i="1"/>
  <c r="E10" i="1"/>
  <c r="E9" i="1"/>
  <c r="E8" i="1"/>
  <c r="I4" i="1"/>
  <c r="A1" i="1"/>
</calcChain>
</file>

<file path=xl/sharedStrings.xml><?xml version="1.0" encoding="utf-8"?>
<sst xmlns="http://schemas.openxmlformats.org/spreadsheetml/2006/main" count="31" uniqueCount="27">
  <si>
    <t>СТ-ТС.27</t>
  </si>
  <si>
    <t xml:space="preserve">Информация о предложении регулируемой организациии об установлении цен (тарифов) в сфере теплоснабжения на очередной расчетный период регулирования*
</t>
  </si>
  <si>
    <t>1.</t>
  </si>
  <si>
    <t>Предлагаемый метод регулирования</t>
  </si>
  <si>
    <t>Метод индексации установленных тарифов</t>
  </si>
  <si>
    <t>2.</t>
  </si>
  <si>
    <t>Расчетная величина цен (тарифов)</t>
  </si>
  <si>
    <t>3.</t>
  </si>
  <si>
    <t>Срок действия цен (тарифов)</t>
  </si>
  <si>
    <t>с</t>
  </si>
  <si>
    <t>по</t>
  </si>
  <si>
    <t>4.</t>
  </si>
  <si>
    <t>Долгосрочные параметры регулирования (в случае если их установление предусмотрено выбранным методом регулирования</t>
  </si>
  <si>
    <t>Удалить</t>
  </si>
  <si>
    <t xml:space="preserve">Базовый уровень операционных расходов регулируемой организации (Базовый уровень расходов регулируемой организации при методе сравнения аналогов) </t>
  </si>
  <si>
    <t>1512,1 тыс. руб</t>
  </si>
  <si>
    <t>Индекс эффективности операционных расходов (индекс снижения расходов при методе сравнения аналогов)</t>
  </si>
  <si>
    <t>Добавить</t>
  </si>
  <si>
    <t>5.</t>
  </si>
  <si>
    <t>Необходимая валовая выручка на соответствующий период (с разбивкой по годам)</t>
  </si>
  <si>
    <t>6.</t>
  </si>
  <si>
    <t>Годовой объем полезного отпуска тепловой энергии (теплоносителя)</t>
  </si>
  <si>
    <t>7.</t>
  </si>
  <si>
    <t>Размер экономически обоснованых расходов, не учтенных при регулировании тарифов в предыдущий период регулирования (при их наличии), определенный в соответствии с законодательство Российской Федерации</t>
  </si>
  <si>
    <t>EndDataRow</t>
  </si>
  <si>
    <t xml:space="preserve">*  </t>
  </si>
  <si>
    <t>Информация по форме раскрывается в течение 10 календарных дней с момента подачи регулируемой организацией заявления об установлении цен (тарифов) в сфере теплоснабжения в орган исполнительной власти субъекта Российской Федерации в области государственного регулирования цен (тарифов)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</si>
</sst>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9"/>
      <color theme="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sz val="9"/>
      <color indexed="9"/>
      <name val="Tahoma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u/>
      <sz val="9"/>
      <color theme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55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55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  <xf numFmtId="0" fontId="10" fillId="0" borderId="0"/>
    <xf numFmtId="0" fontId="11" fillId="0" borderId="0"/>
    <xf numFmtId="0" fontId="2" fillId="0" borderId="0"/>
    <xf numFmtId="164" fontId="13" fillId="0" borderId="0" applyFont="0" applyFill="0" applyBorder="0" applyAlignment="0" applyProtection="0"/>
  </cellStyleXfs>
  <cellXfs count="81">
    <xf numFmtId="0" fontId="0" fillId="0" borderId="0" xfId="0"/>
    <xf numFmtId="0" fontId="3" fillId="2" borderId="0" xfId="0" applyFont="1" applyFill="1" applyBorder="1"/>
    <xf numFmtId="0" fontId="0" fillId="2" borderId="0" xfId="0" applyFill="1" applyBorder="1"/>
    <xf numFmtId="0" fontId="4" fillId="2" borderId="0" xfId="0" applyFont="1" applyFill="1" applyBorder="1"/>
    <xf numFmtId="0" fontId="0" fillId="2" borderId="0" xfId="0" applyFill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5" fillId="0" borderId="5" xfId="0" applyFont="1" applyBorder="1" applyAlignment="1">
      <alignment horizontal="right"/>
    </xf>
    <xf numFmtId="0" fontId="3" fillId="2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0" borderId="5" xfId="0" applyBorder="1"/>
    <xf numFmtId="0" fontId="0" fillId="0" borderId="0" xfId="0" applyFill="1" applyProtection="1"/>
    <xf numFmtId="0" fontId="0" fillId="2" borderId="11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 wrapText="1"/>
    </xf>
    <xf numFmtId="0" fontId="8" fillId="0" borderId="0" xfId="1" applyFont="1" applyFill="1" applyBorder="1" applyAlignment="1" applyProtection="1"/>
    <xf numFmtId="0" fontId="0" fillId="0" borderId="14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vertical="center" wrapText="1"/>
    </xf>
    <xf numFmtId="0" fontId="0" fillId="3" borderId="16" xfId="0" applyNumberFormat="1" applyFill="1" applyBorder="1" applyAlignment="1" applyProtection="1">
      <alignment horizontal="center" vertical="center" wrapText="1"/>
      <protection locked="0"/>
    </xf>
    <xf numFmtId="0" fontId="0" fillId="3" borderId="17" xfId="0" applyNumberFormat="1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</xf>
    <xf numFmtId="0" fontId="0" fillId="0" borderId="19" xfId="0" applyFill="1" applyBorder="1" applyAlignment="1" applyProtection="1">
      <alignment vertical="center" wrapText="1"/>
    </xf>
    <xf numFmtId="4" fontId="0" fillId="3" borderId="20" xfId="0" applyNumberFormat="1" applyFill="1" applyBorder="1" applyAlignment="1" applyProtection="1">
      <alignment horizontal="right" vertical="center" wrapText="1"/>
      <protection locked="0"/>
    </xf>
    <xf numFmtId="4" fontId="0" fillId="3" borderId="21" xfId="0" applyNumberFormat="1" applyFill="1" applyBorder="1" applyAlignment="1" applyProtection="1">
      <alignment horizontal="right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</xf>
    <xf numFmtId="0" fontId="0" fillId="0" borderId="23" xfId="0" applyFill="1" applyBorder="1" applyAlignment="1" applyProtection="1">
      <alignment horizontal="left" vertical="center" wrapText="1"/>
    </xf>
    <xf numFmtId="14" fontId="9" fillId="0" borderId="19" xfId="0" applyNumberFormat="1" applyFont="1" applyFill="1" applyBorder="1" applyAlignment="1" applyProtection="1">
      <alignment horizontal="left" vertical="center" wrapText="1" indent="1"/>
    </xf>
    <xf numFmtId="14" fontId="9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 wrapText="1"/>
    </xf>
    <xf numFmtId="0" fontId="0" fillId="0" borderId="26" xfId="0" applyFill="1" applyBorder="1" applyAlignment="1" applyProtection="1">
      <alignment horizontal="left" vertical="center" wrapText="1"/>
    </xf>
    <xf numFmtId="0" fontId="0" fillId="0" borderId="23" xfId="0" applyFill="1" applyBorder="1" applyAlignment="1" applyProtection="1">
      <alignment vertical="center" wrapText="1"/>
    </xf>
    <xf numFmtId="0" fontId="0" fillId="0" borderId="27" xfId="0" applyFill="1" applyBorder="1" applyAlignment="1" applyProtection="1">
      <alignment horizontal="center" vertical="center" wrapText="1"/>
    </xf>
    <xf numFmtId="0" fontId="0" fillId="0" borderId="28" xfId="0" applyFill="1" applyBorder="1" applyAlignment="1" applyProtection="1">
      <alignment horizontal="center" vertical="center" wrapText="1"/>
    </xf>
    <xf numFmtId="0" fontId="0" fillId="0" borderId="29" xfId="0" applyBorder="1"/>
    <xf numFmtId="0" fontId="0" fillId="0" borderId="25" xfId="0" applyFill="1" applyBorder="1" applyAlignment="1" applyProtection="1">
      <alignment horizontal="center" vertical="center" wrapText="1"/>
    </xf>
    <xf numFmtId="0" fontId="0" fillId="3" borderId="19" xfId="0" applyNumberFormat="1" applyFill="1" applyBorder="1" applyAlignment="1" applyProtection="1">
      <alignment horizontal="left" vertical="top" wrapText="1" indent="1"/>
      <protection locked="0"/>
    </xf>
    <xf numFmtId="0" fontId="0" fillId="3" borderId="20" xfId="0" applyNumberFormat="1" applyFill="1" applyBorder="1" applyAlignment="1" applyProtection="1">
      <alignment horizontal="center" vertical="center" wrapText="1"/>
      <protection locked="0"/>
    </xf>
    <xf numFmtId="0" fontId="0" fillId="3" borderId="21" xfId="0" applyNumberFormat="1" applyFill="1" applyBorder="1" applyAlignment="1" applyProtection="1">
      <alignment horizontal="center" vertical="center" wrapText="1"/>
      <protection locked="0"/>
    </xf>
    <xf numFmtId="9" fontId="0" fillId="3" borderId="20" xfId="0" applyNumberFormat="1" applyFill="1" applyBorder="1" applyAlignment="1" applyProtection="1">
      <alignment horizontal="center" vertical="center" wrapText="1"/>
      <protection locked="0"/>
    </xf>
    <xf numFmtId="0" fontId="8" fillId="4" borderId="30" xfId="1" applyFont="1" applyFill="1" applyBorder="1" applyAlignment="1" applyProtection="1">
      <alignment horizontal="center" vertical="top" wrapText="1"/>
      <protection locked="0"/>
    </xf>
    <xf numFmtId="0" fontId="8" fillId="4" borderId="31" xfId="1" applyFont="1" applyFill="1" applyBorder="1" applyAlignment="1" applyProtection="1">
      <alignment horizontal="center" vertical="top" wrapText="1"/>
      <protection locked="0"/>
    </xf>
    <xf numFmtId="0" fontId="8" fillId="4" borderId="32" xfId="1" applyFont="1" applyFill="1" applyBorder="1" applyAlignment="1" applyProtection="1">
      <alignment horizontal="center" vertical="top" wrapText="1"/>
      <protection locked="0"/>
    </xf>
    <xf numFmtId="0" fontId="8" fillId="4" borderId="28" xfId="1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 vertical="center" wrapText="1"/>
    </xf>
    <xf numFmtId="4" fontId="0" fillId="5" borderId="20" xfId="0" applyNumberFormat="1" applyFill="1" applyBorder="1" applyAlignment="1" applyProtection="1">
      <alignment horizontal="right" vertical="center"/>
    </xf>
    <xf numFmtId="4" fontId="0" fillId="5" borderId="21" xfId="0" applyNumberFormat="1" applyFill="1" applyBorder="1" applyAlignment="1" applyProtection="1">
      <alignment horizontal="right" vertical="center"/>
    </xf>
    <xf numFmtId="0" fontId="0" fillId="3" borderId="19" xfId="0" applyNumberFormat="1" applyFill="1" applyBorder="1" applyAlignment="1" applyProtection="1">
      <alignment horizontal="left" vertical="center" wrapText="1" indent="1"/>
      <protection locked="0"/>
    </xf>
    <xf numFmtId="0" fontId="8" fillId="4" borderId="33" xfId="1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left" vertical="top"/>
    </xf>
    <xf numFmtId="0" fontId="8" fillId="0" borderId="0" xfId="1" applyFont="1" applyFill="1" applyBorder="1" applyAlignment="1" applyProtection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 applyAlignment="1" applyProtection="1">
      <alignment horizontal="left" vertical="top"/>
    </xf>
    <xf numFmtId="0" fontId="0" fillId="0" borderId="7" xfId="0" applyFill="1" applyBorder="1" applyAlignment="1" applyProtection="1">
      <alignment horizontal="center" vertical="top" wrapText="1"/>
      <protection locked="0"/>
    </xf>
    <xf numFmtId="4" fontId="0" fillId="0" borderId="7" xfId="0" applyNumberFormat="1" applyFill="1" applyBorder="1" applyAlignment="1" applyProtection="1">
      <alignment horizontal="right"/>
      <protection locked="0"/>
    </xf>
    <xf numFmtId="0" fontId="9" fillId="0" borderId="0" xfId="1" applyFont="1" applyFill="1" applyBorder="1" applyAlignment="1" applyProtection="1">
      <alignment horizontal="right" vertical="top"/>
    </xf>
    <xf numFmtId="0" fontId="9" fillId="0" borderId="0" xfId="1" applyFont="1" applyFill="1" applyBorder="1" applyAlignment="1" applyProtection="1">
      <alignment horizontal="left" vertical="top" wrapText="1"/>
    </xf>
    <xf numFmtId="0" fontId="9" fillId="0" borderId="0" xfId="1" applyFont="1" applyFill="1" applyBorder="1" applyAlignment="1" applyProtection="1">
      <alignment wrapText="1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3" fillId="2" borderId="0" xfId="0" applyFont="1" applyFill="1"/>
    <xf numFmtId="0" fontId="0" fillId="0" borderId="0" xfId="0" applyFill="1"/>
  </cellXfs>
  <cellStyles count="8">
    <cellStyle name="Гиперссылка" xfId="1" builtinId="8"/>
    <cellStyle name="Обычный" xfId="0" builtinId="0"/>
    <cellStyle name="Обычный 12 2" xfId="2"/>
    <cellStyle name="Обычный 2" xfId="3"/>
    <cellStyle name="Обычный 2 2" xfId="4"/>
    <cellStyle name="Обычный 3" xfId="5"/>
    <cellStyle name="Обычный 4" xfId="6"/>
    <cellStyle name="Финансовый 3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mitry.DKVN/AppData/Local/Microsoft/Windows/Temporary%20Internet%20Files/Content.Outlook/GG0QJT4I/WARM%20OPENINFO%20PLAN%204%20178_v1%2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Т-ТС.26"/>
      <sheetName val="СТ-ТС.27"/>
      <sheetName val="Ссылки на публикации"/>
      <sheetName val="Проверка"/>
    </sheetNames>
    <sheetDataSet>
      <sheetData sheetId="0">
        <row r="1">
          <cell r="C1" t="str">
            <v>WARM.OPENINFO.PLAN.4.178</v>
          </cell>
        </row>
        <row r="2">
          <cell r="C2" t="str">
            <v>WARM.OPENINFO.PLAN.4.178</v>
          </cell>
          <cell r="E2">
            <v>2012</v>
          </cell>
          <cell r="G2" t="str">
            <v>План</v>
          </cell>
          <cell r="L2" t="str">
            <v>Метод экономически обоснованных расходов (затрат)</v>
          </cell>
          <cell r="N2" t="str">
            <v xml:space="preserve">Базовый уровень операционных расходов регулируемой организации (Базовый уровень расходов регулируемой организации при методе сравнения аналогов) </v>
          </cell>
          <cell r="P2" t="str">
            <v>На официальном сайте организации</v>
          </cell>
        </row>
        <row r="3">
          <cell r="C3" t="str">
            <v>Информация о предложении регулируемой организациии об установлении цен (тарифов) в сфере теплоснабжения</v>
          </cell>
          <cell r="E3">
            <v>2013</v>
          </cell>
          <cell r="G3" t="str">
            <v>Предложение организации</v>
          </cell>
          <cell r="L3" t="str">
            <v>Метод индексации установленных тарифов</v>
          </cell>
          <cell r="N3" t="str">
            <v>Индекс эффективности операционных расходов (индекс снижения расходов при методе сравнения аналогов)</v>
          </cell>
          <cell r="P3" t="str">
            <v>На сайте регулирующего органа</v>
          </cell>
        </row>
        <row r="4">
          <cell r="C4" t="str">
            <v>Версия 1.0</v>
          </cell>
          <cell r="E4">
            <v>2014</v>
          </cell>
          <cell r="G4" t="str">
            <v>Факт</v>
          </cell>
          <cell r="L4" t="str">
            <v>Метод обеспечения доходности инвестированного капитала</v>
          </cell>
          <cell r="N4" t="str">
            <v xml:space="preserve">Норматив чистого оборотного капитала (в процентах) </v>
          </cell>
        </row>
        <row r="5">
          <cell r="E5">
            <v>2015</v>
          </cell>
          <cell r="L5" t="str">
            <v>Метод сравнения аналогов</v>
          </cell>
          <cell r="N5" t="str">
            <v xml:space="preserve">Норма доходности инвестированного капитала </v>
          </cell>
        </row>
        <row r="6">
          <cell r="E6">
            <v>2016</v>
          </cell>
          <cell r="N6" t="str">
            <v xml:space="preserve">Размер инвестированного капитала </v>
          </cell>
        </row>
        <row r="7">
          <cell r="E7">
            <v>2017</v>
          </cell>
          <cell r="N7" t="str">
            <v xml:space="preserve">Срок возврата инвестированного капитала </v>
          </cell>
        </row>
        <row r="8">
          <cell r="E8">
            <v>2018</v>
          </cell>
          <cell r="N8" t="str">
            <v>Уровень надежности теплоснабжения</v>
          </cell>
        </row>
        <row r="9">
          <cell r="E9">
            <v>2019</v>
          </cell>
          <cell r="N9" t="str">
            <v xml:space="preserve">Показатели энергосбережения и энергетической эффективности </v>
          </cell>
        </row>
        <row r="10">
          <cell r="E10">
            <v>2020</v>
          </cell>
        </row>
      </sheetData>
      <sheetData sheetId="1"/>
      <sheetData sheetId="2"/>
      <sheetData sheetId="3"/>
      <sheetData sheetId="4"/>
      <sheetData sheetId="5">
        <row r="1">
          <cell r="A1">
            <v>26361096</v>
          </cell>
        </row>
        <row r="14">
          <cell r="F14" t="str">
            <v>ЗАО "Завод Красная Заря. Системы цифровой связи"</v>
          </cell>
        </row>
        <row r="18">
          <cell r="F18" t="str">
            <v>Предложение организации</v>
          </cell>
        </row>
        <row r="20">
          <cell r="F20" t="str">
            <v>Прозводство тепловой энергии</v>
          </cell>
        </row>
        <row r="23">
          <cell r="F23">
            <v>2015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_17">
    <pageSetUpPr fitToPage="1"/>
  </sheetPr>
  <dimension ref="A1:O28"/>
  <sheetViews>
    <sheetView showGridLines="0" tabSelected="1" topLeftCell="C4" zoomScaleNormal="100" workbookViewId="0">
      <selection activeCell="H38" sqref="H38"/>
    </sheetView>
  </sheetViews>
  <sheetFormatPr defaultRowHeight="11.25" x14ac:dyDescent="0.15"/>
  <cols>
    <col min="1" max="2" width="8.140625" style="79" hidden="1" customWidth="1"/>
    <col min="3" max="3" width="9" style="80" bestFit="1" customWidth="1"/>
    <col min="5" max="5" width="8.7109375" customWidth="1"/>
    <col min="6" max="6" width="50.5703125" customWidth="1"/>
    <col min="7" max="7" width="7.42578125" customWidth="1"/>
    <col min="8" max="8" width="43.5703125" customWidth="1"/>
  </cols>
  <sheetData>
    <row r="1" spans="1:14" s="4" customFormat="1" ht="32.25" hidden="1" customHeight="1" x14ac:dyDescent="0.15">
      <c r="A1" s="1">
        <f>ID</f>
        <v>26361096</v>
      </c>
      <c r="B1" s="1"/>
      <c r="C1" s="2"/>
      <c r="D1" s="2"/>
      <c r="E1" s="3"/>
      <c r="F1" s="3"/>
      <c r="G1" s="3"/>
      <c r="H1" s="2"/>
    </row>
    <row r="2" spans="1:14" s="4" customFormat="1" ht="32.25" hidden="1" customHeight="1" x14ac:dyDescent="0.15">
      <c r="A2" s="1"/>
      <c r="B2" s="1"/>
      <c r="C2" s="2"/>
    </row>
    <row r="3" spans="1:14" s="4" customFormat="1" ht="32.25" hidden="1" customHeight="1" x14ac:dyDescent="0.15">
      <c r="A3" s="1"/>
      <c r="B3" s="1"/>
      <c r="C3" s="2"/>
      <c r="D3" s="2"/>
      <c r="E3" s="2"/>
      <c r="F3" s="2"/>
      <c r="G3" s="2"/>
      <c r="H3" s="2"/>
    </row>
    <row r="4" spans="1:14" x14ac:dyDescent="0.15">
      <c r="A4" s="1"/>
      <c r="B4" s="1"/>
      <c r="C4" s="5"/>
      <c r="D4" s="6"/>
      <c r="E4" s="7"/>
      <c r="F4" s="7"/>
      <c r="G4" s="7"/>
      <c r="H4" s="7"/>
      <c r="I4" s="8" t="str">
        <f>FORMID</f>
        <v>WARM.OPENINFO.PLAN.4.178</v>
      </c>
    </row>
    <row r="5" spans="1:14" x14ac:dyDescent="0.15">
      <c r="A5" s="1"/>
      <c r="B5" s="1"/>
      <c r="C5" s="5"/>
      <c r="D5" s="9"/>
      <c r="E5" s="10"/>
      <c r="F5" s="10"/>
      <c r="G5" s="10"/>
      <c r="H5" s="10"/>
      <c r="I5" s="11" t="s">
        <v>0</v>
      </c>
    </row>
    <row r="6" spans="1:14" ht="12" thickBot="1" x14ac:dyDescent="0.2">
      <c r="A6" s="1"/>
      <c r="B6" s="1"/>
      <c r="C6" s="5"/>
      <c r="D6" s="9"/>
      <c r="E6" s="10"/>
      <c r="F6" s="10"/>
      <c r="G6" s="10"/>
      <c r="H6" s="10"/>
      <c r="I6" s="11"/>
    </row>
    <row r="7" spans="1:14" s="19" customFormat="1" ht="30.75" customHeight="1" x14ac:dyDescent="0.15">
      <c r="A7" s="12"/>
      <c r="B7" s="12"/>
      <c r="C7" s="13"/>
      <c r="D7" s="14"/>
      <c r="E7" s="15" t="s">
        <v>1</v>
      </c>
      <c r="F7" s="16"/>
      <c r="G7" s="16"/>
      <c r="H7" s="17"/>
      <c r="I7" s="18"/>
      <c r="K7" s="20"/>
      <c r="L7" s="20"/>
      <c r="M7" s="20"/>
      <c r="N7" s="20"/>
    </row>
    <row r="8" spans="1:14" s="19" customFormat="1" ht="12.75" x14ac:dyDescent="0.15">
      <c r="A8" s="12"/>
      <c r="B8" s="12"/>
      <c r="C8" s="13"/>
      <c r="D8" s="14"/>
      <c r="E8" s="21" t="str">
        <f>COMPANY</f>
        <v>ЗАО "Завод Красная Заря. Системы цифровой связи"</v>
      </c>
      <c r="F8" s="22"/>
      <c r="G8" s="22"/>
      <c r="H8" s="23"/>
      <c r="I8" s="18"/>
      <c r="K8" s="20"/>
      <c r="L8" s="20"/>
      <c r="M8" s="20"/>
      <c r="N8" s="20"/>
    </row>
    <row r="9" spans="1:14" x14ac:dyDescent="0.15">
      <c r="A9" s="1"/>
      <c r="B9" s="1"/>
      <c r="C9" s="5"/>
      <c r="D9" s="9"/>
      <c r="E9" s="24" t="str">
        <f>KIND_ACTIVITY</f>
        <v>Прозводство тепловой энергии</v>
      </c>
      <c r="F9" s="25"/>
      <c r="G9" s="25"/>
      <c r="H9" s="26"/>
      <c r="I9" s="27"/>
      <c r="K9" s="28"/>
      <c r="L9" s="28"/>
      <c r="M9" s="28"/>
      <c r="N9" s="28"/>
    </row>
    <row r="10" spans="1:14" ht="12" thickBot="1" x14ac:dyDescent="0.2">
      <c r="A10" s="1"/>
      <c r="B10" s="1"/>
      <c r="C10" s="5"/>
      <c r="D10" s="9"/>
      <c r="E10" s="29" t="str">
        <f>"Предложение организации на " &amp; YEAR_PERIOD &amp;" год"</f>
        <v>Предложение организации на 2015 год</v>
      </c>
      <c r="F10" s="30"/>
      <c r="G10" s="30"/>
      <c r="H10" s="31"/>
      <c r="I10" s="27"/>
      <c r="K10" s="28"/>
      <c r="L10" s="28"/>
      <c r="M10" s="28"/>
      <c r="N10" s="28"/>
    </row>
    <row r="11" spans="1:14" ht="12" thickBot="1" x14ac:dyDescent="0.2">
      <c r="A11" s="1"/>
      <c r="B11" s="1"/>
      <c r="C11" s="5"/>
      <c r="D11" s="9"/>
      <c r="E11" s="10"/>
      <c r="F11" s="10"/>
      <c r="G11" s="10"/>
      <c r="H11" s="10"/>
      <c r="I11" s="27"/>
      <c r="K11" s="28"/>
      <c r="L11" s="28"/>
      <c r="M11" s="28"/>
      <c r="N11" s="28"/>
    </row>
    <row r="12" spans="1:14" ht="30" customHeight="1" x14ac:dyDescent="0.15">
      <c r="A12" s="1"/>
      <c r="B12" s="1"/>
      <c r="C12" s="32"/>
      <c r="D12" s="9"/>
      <c r="E12" s="33" t="s">
        <v>2</v>
      </c>
      <c r="F12" s="34" t="s">
        <v>3</v>
      </c>
      <c r="G12" s="35" t="s">
        <v>4</v>
      </c>
      <c r="H12" s="36"/>
      <c r="I12" s="27"/>
      <c r="K12" s="28"/>
      <c r="L12" s="28"/>
      <c r="M12" s="28"/>
      <c r="N12" s="28"/>
    </row>
    <row r="13" spans="1:14" ht="30" customHeight="1" x14ac:dyDescent="0.15">
      <c r="A13" s="1"/>
      <c r="B13" s="1"/>
      <c r="C13" s="32"/>
      <c r="D13" s="9"/>
      <c r="E13" s="37" t="s">
        <v>5</v>
      </c>
      <c r="F13" s="38" t="s">
        <v>6</v>
      </c>
      <c r="G13" s="39">
        <v>1307.2</v>
      </c>
      <c r="H13" s="40"/>
      <c r="I13" s="27"/>
      <c r="K13" s="28"/>
      <c r="L13" s="28"/>
      <c r="M13" s="28"/>
      <c r="N13" s="28"/>
    </row>
    <row r="14" spans="1:14" ht="30" customHeight="1" x14ac:dyDescent="0.15">
      <c r="A14" s="1"/>
      <c r="B14" s="1"/>
      <c r="C14" s="32"/>
      <c r="D14" s="9"/>
      <c r="E14" s="41" t="s">
        <v>7</v>
      </c>
      <c r="F14" s="42" t="s">
        <v>8</v>
      </c>
      <c r="G14" s="43" t="s">
        <v>9</v>
      </c>
      <c r="H14" s="44">
        <v>41640</v>
      </c>
      <c r="I14" s="27"/>
      <c r="K14" s="28"/>
      <c r="L14" s="28"/>
      <c r="M14" s="28"/>
      <c r="N14" s="28"/>
    </row>
    <row r="15" spans="1:14" ht="30" customHeight="1" x14ac:dyDescent="0.15">
      <c r="A15" s="1"/>
      <c r="B15" s="1"/>
      <c r="C15" s="32"/>
      <c r="D15" s="9"/>
      <c r="E15" s="45"/>
      <c r="F15" s="46"/>
      <c r="G15" s="43" t="s">
        <v>10</v>
      </c>
      <c r="H15" s="44">
        <v>42735</v>
      </c>
      <c r="I15" s="27"/>
      <c r="K15" s="28"/>
      <c r="L15" s="28"/>
      <c r="M15" s="28"/>
      <c r="N15" s="28"/>
    </row>
    <row r="16" spans="1:14" ht="33.75" x14ac:dyDescent="0.15">
      <c r="A16" s="1"/>
      <c r="B16" s="1"/>
      <c r="C16" s="32"/>
      <c r="D16" s="9"/>
      <c r="E16" s="37" t="s">
        <v>11</v>
      </c>
      <c r="F16" s="47" t="s">
        <v>12</v>
      </c>
      <c r="G16" s="48"/>
      <c r="H16" s="49"/>
      <c r="I16" s="27"/>
      <c r="K16" s="28"/>
      <c r="L16" s="28"/>
      <c r="M16" s="28"/>
      <c r="N16" s="28"/>
    </row>
    <row r="17" spans="1:15" ht="36" customHeight="1" x14ac:dyDescent="0.15">
      <c r="A17" s="1"/>
      <c r="B17" s="1">
        <f>ROW(B18) -ROW()</f>
        <v>1</v>
      </c>
      <c r="C17" s="32" t="s">
        <v>13</v>
      </c>
      <c r="D17" s="50"/>
      <c r="E17" s="51" t="str">
        <f>"4." &amp;ROW()-ROW($E$17)+1 &amp; "."</f>
        <v>4.1.</v>
      </c>
      <c r="F17" s="52" t="s">
        <v>14</v>
      </c>
      <c r="G17" s="53" t="s">
        <v>15</v>
      </c>
      <c r="H17" s="54"/>
      <c r="I17" s="27"/>
      <c r="J17" s="28"/>
      <c r="K17" s="28"/>
      <c r="L17" s="28"/>
      <c r="M17" s="28"/>
    </row>
    <row r="18" spans="1:15" ht="36" customHeight="1" x14ac:dyDescent="0.15">
      <c r="A18" s="1">
        <f>ROW() - ROW(A17)</f>
        <v>1</v>
      </c>
      <c r="B18" s="1">
        <f>ROW(B19)-ROW()</f>
        <v>1</v>
      </c>
      <c r="C18" s="32" t="s">
        <v>13</v>
      </c>
      <c r="D18" s="50"/>
      <c r="E18" s="51" t="str">
        <f>"4." &amp;ROW()-ROW($E$17)+1 &amp; "."</f>
        <v>4.2.</v>
      </c>
      <c r="F18" s="52" t="s">
        <v>16</v>
      </c>
      <c r="G18" s="55">
        <v>0.01</v>
      </c>
      <c r="H18" s="54"/>
      <c r="I18" s="27"/>
      <c r="J18" s="28"/>
      <c r="K18" s="28"/>
      <c r="L18" s="28"/>
      <c r="M18" s="28"/>
    </row>
    <row r="19" spans="1:15" ht="12.75" customHeight="1" x14ac:dyDescent="0.15">
      <c r="A19" s="1">
        <f>ROW()-ROW(A18)</f>
        <v>1</v>
      </c>
      <c r="B19" s="1">
        <v>1</v>
      </c>
      <c r="C19" s="32"/>
      <c r="D19" s="50"/>
      <c r="E19" s="56"/>
      <c r="F19" s="57" t="s">
        <v>17</v>
      </c>
      <c r="G19" s="58"/>
      <c r="H19" s="59"/>
      <c r="I19" s="27"/>
      <c r="J19" s="28"/>
      <c r="K19" s="28"/>
      <c r="L19" s="28"/>
      <c r="M19" s="28"/>
    </row>
    <row r="20" spans="1:15" ht="30" customHeight="1" x14ac:dyDescent="0.15">
      <c r="A20" s="1"/>
      <c r="B20" s="1"/>
      <c r="C20" s="32"/>
      <c r="D20" s="9"/>
      <c r="E20" s="60" t="s">
        <v>18</v>
      </c>
      <c r="F20" s="47" t="s">
        <v>19</v>
      </c>
      <c r="G20" s="61">
        <f>SUM(G21:G23)</f>
        <v>22765.09</v>
      </c>
      <c r="H20" s="62"/>
      <c r="I20" s="27"/>
      <c r="K20" s="28"/>
      <c r="L20" s="28"/>
      <c r="M20" s="28"/>
      <c r="N20" s="28"/>
    </row>
    <row r="21" spans="1:15" ht="28.5" customHeight="1" x14ac:dyDescent="0.15">
      <c r="A21" s="1"/>
      <c r="B21" s="1">
        <f>ROW(B22) -ROW()</f>
        <v>1</v>
      </c>
      <c r="C21" s="32" t="s">
        <v>13</v>
      </c>
      <c r="D21" s="50"/>
      <c r="E21" s="37" t="str">
        <f>"5." &amp;ROW()-ROW($E$21)+1 &amp; "."</f>
        <v>5.1.</v>
      </c>
      <c r="F21" s="63">
        <v>2015</v>
      </c>
      <c r="G21" s="39">
        <v>11349.11</v>
      </c>
      <c r="H21" s="40"/>
      <c r="I21" s="27"/>
      <c r="J21" s="28"/>
      <c r="K21" s="28"/>
      <c r="L21" s="28"/>
      <c r="M21" s="28"/>
    </row>
    <row r="22" spans="1:15" ht="28.5" customHeight="1" x14ac:dyDescent="0.15">
      <c r="A22" s="1">
        <f>ROW() - ROW(A21)</f>
        <v>1</v>
      </c>
      <c r="B22" s="1">
        <f xml:space="preserve"> ROW(A23)-ROW()</f>
        <v>1</v>
      </c>
      <c r="C22" s="32" t="s">
        <v>13</v>
      </c>
      <c r="D22" s="50"/>
      <c r="E22" s="37" t="str">
        <f>"5." &amp;ROW()-ROW($E$21)+1 &amp; "."</f>
        <v>5.2.</v>
      </c>
      <c r="F22" s="63">
        <v>2016</v>
      </c>
      <c r="G22" s="39">
        <v>11415.98</v>
      </c>
      <c r="H22" s="40"/>
      <c r="I22" s="27"/>
      <c r="J22" s="28"/>
      <c r="K22" s="28"/>
      <c r="L22" s="28"/>
      <c r="M22" s="28"/>
    </row>
    <row r="23" spans="1:15" ht="12.75" customHeight="1" x14ac:dyDescent="0.15">
      <c r="A23" s="1">
        <f>ROW() - ROW(A22)</f>
        <v>1</v>
      </c>
      <c r="B23" s="1">
        <v>1</v>
      </c>
      <c r="C23" s="32"/>
      <c r="D23" s="50"/>
      <c r="E23" s="64"/>
      <c r="F23" s="57" t="s">
        <v>17</v>
      </c>
      <c r="G23" s="58"/>
      <c r="H23" s="59"/>
      <c r="I23" s="27"/>
      <c r="J23" s="28"/>
      <c r="K23" s="28"/>
      <c r="L23" s="28"/>
      <c r="M23" s="28"/>
    </row>
    <row r="24" spans="1:15" ht="30" customHeight="1" x14ac:dyDescent="0.15">
      <c r="A24" s="1"/>
      <c r="B24" s="1"/>
      <c r="C24" s="32"/>
      <c r="D24" s="9"/>
      <c r="E24" s="37" t="s">
        <v>20</v>
      </c>
      <c r="F24" s="38" t="s">
        <v>21</v>
      </c>
      <c r="G24" s="39">
        <v>8682</v>
      </c>
      <c r="H24" s="40"/>
      <c r="I24" s="27"/>
      <c r="K24" s="28"/>
      <c r="L24" s="28"/>
      <c r="M24" s="28"/>
      <c r="N24" s="28"/>
    </row>
    <row r="25" spans="1:15" s="69" customFormat="1" ht="57" thickBot="1" x14ac:dyDescent="0.2">
      <c r="A25" s="65"/>
      <c r="B25" s="65"/>
      <c r="C25" s="66"/>
      <c r="D25" s="67"/>
      <c r="E25" s="37" t="s">
        <v>22</v>
      </c>
      <c r="F25" s="38" t="s">
        <v>23</v>
      </c>
      <c r="G25" s="39">
        <v>697.97</v>
      </c>
      <c r="H25" s="40"/>
      <c r="I25" s="68"/>
      <c r="K25" s="70"/>
      <c r="L25" s="70"/>
      <c r="M25" s="70"/>
      <c r="N25" s="70"/>
    </row>
    <row r="26" spans="1:15" ht="12.75" customHeight="1" x14ac:dyDescent="0.15">
      <c r="A26" s="3" t="s">
        <v>24</v>
      </c>
      <c r="B26" s="1"/>
      <c r="C26" s="32"/>
      <c r="D26" s="9"/>
      <c r="E26" s="71"/>
      <c r="F26" s="71"/>
      <c r="G26" s="71"/>
      <c r="H26" s="72"/>
      <c r="I26" s="27"/>
      <c r="K26" s="28"/>
      <c r="L26" s="28"/>
      <c r="M26" s="28"/>
      <c r="N26" s="28"/>
    </row>
    <row r="27" spans="1:15" ht="36" customHeight="1" x14ac:dyDescent="0.15">
      <c r="A27" s="1"/>
      <c r="B27" s="1"/>
      <c r="C27" s="32"/>
      <c r="D27" s="9"/>
      <c r="E27" s="73" t="s">
        <v>25</v>
      </c>
      <c r="F27" s="74" t="s">
        <v>26</v>
      </c>
      <c r="G27" s="74"/>
      <c r="H27" s="74"/>
      <c r="I27" s="27"/>
      <c r="J27" s="75"/>
      <c r="K27" s="75"/>
      <c r="L27" s="75"/>
      <c r="M27" s="75"/>
      <c r="N27" s="75"/>
      <c r="O27" s="75"/>
    </row>
    <row r="28" spans="1:15" x14ac:dyDescent="0.15">
      <c r="A28" s="3"/>
      <c r="B28" s="1"/>
      <c r="C28" s="5"/>
      <c r="D28" s="76"/>
      <c r="E28" s="77"/>
      <c r="F28" s="77"/>
      <c r="G28" s="77"/>
      <c r="H28" s="77"/>
      <c r="I28" s="78"/>
    </row>
  </sheetData>
  <sheetProtection password="E4D4" sheet="1" objects="1" scenarios="1" formatColumns="0" formatRows="0"/>
  <mergeCells count="17">
    <mergeCell ref="G21:H21"/>
    <mergeCell ref="G22:H22"/>
    <mergeCell ref="G24:H24"/>
    <mergeCell ref="G25:H25"/>
    <mergeCell ref="F27:H27"/>
    <mergeCell ref="E14:E15"/>
    <mergeCell ref="F14:F15"/>
    <mergeCell ref="G16:H16"/>
    <mergeCell ref="G17:H17"/>
    <mergeCell ref="G18:H18"/>
    <mergeCell ref="G20:H20"/>
    <mergeCell ref="E7:H7"/>
    <mergeCell ref="E8:H8"/>
    <mergeCell ref="E9:H9"/>
    <mergeCell ref="E10:H10"/>
    <mergeCell ref="G12:H12"/>
    <mergeCell ref="G13:H13"/>
  </mergeCells>
  <dataValidations count="8">
    <dataValidation type="date" operator="greaterThanOrEqual" allowBlank="1" showErrorMessage="1" error="Вводимое значение должно быть датой." sqref="H14:H15">
      <formula1>1</formula1>
    </dataValidation>
    <dataValidation operator="greaterThanOrEqual" allowBlank="1" showErrorMessage="1" error="Вводимое значение должно быть датой." sqref="G14:G15"/>
    <dataValidation type="list" allowBlank="1" showInputMessage="1" showErrorMessage="1" sqref="F17:F18">
      <formula1>PARAM</formula1>
    </dataValidation>
    <dataValidation type="list" allowBlank="1" showInputMessage="1" showErrorMessage="1" sqref="G12:H12">
      <formula1>METHOD</formula1>
    </dataValidation>
    <dataValidation type="textLength" allowBlank="1" showInputMessage="1" showErrorMessage="1" sqref="G17:H18">
      <formula1>0</formula1>
      <formula2>900</formula2>
    </dataValidation>
    <dataValidation type="list" allowBlank="1" showInputMessage="1" showErrorMessage="1" sqref="F21:F22">
      <formula1>Год</formula1>
    </dataValidation>
    <dataValidation type="decimal" allowBlank="1" showInputMessage="1" showErrorMessage="1" sqref="G24:H25 H21:H22 G13:H13 G20:G22">
      <formula1>0</formula1>
      <formula2>10000000000000000</formula2>
    </dataValidation>
    <dataValidation type="decimal" allowBlank="1" showInputMessage="1" showErrorMessage="1" sqref="H26 F23:G23 F19:G19">
      <formula1>-100000000000000000000</formula1>
      <formula2>100000000000000000000</formula2>
    </dataValidation>
  </dataValidations>
  <hyperlinks>
    <hyperlink ref="F19" location="'СТ-ТС.27'!A1" display="Добавить"/>
    <hyperlink ref="F23" location="'СТ-ТС.27'!A1" display="Добавить"/>
    <hyperlink ref="C17" location="'СТ-ТС.27'!A1" display="Удалить"/>
    <hyperlink ref="C21" location="'СТ-ТС.27'!A1" display="Удалить"/>
    <hyperlink ref="C18" location="'СТ-ТС.27'!A1" display="Удалить"/>
    <hyperlink ref="C22" location="'СТ-ТС.27'!A1" display="Удалить"/>
  </hyperlink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СТ-ТС.27</vt:lpstr>
      <vt:lpstr>'СТ-ТС.27'!Область_печати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Вознович Дмитрий Леонидович</dc:creator>
  <cp:lastModifiedBy>Вознович Дмитрий Леонидович</cp:lastModifiedBy>
  <dcterms:created xsi:type="dcterms:W3CDTF">2014-05-15T06:00:06Z</dcterms:created>
  <dcterms:modified xsi:type="dcterms:W3CDTF">2014-05-15T06:00:46Z</dcterms:modified>
</cp:coreProperties>
</file>